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<sst xmlns="http://schemas.openxmlformats.org/spreadsheetml/2006/main" count="36" uniqueCount="36">
  <si>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</t>
  </si>
  <si>
    <r>
      <t xml:space="preserve"> </t>
    </r>
    <r>
      <rPr>
        <sz val="22"/>
        <rFont val="方正小标宋简体"/>
        <charset val="0"/>
      </rPr>
      <t>宿州市本级</t>
    </r>
    <r>
      <rPr>
        <sz val="22"/>
        <rFont val="Times New Roman"/>
        <charset val="0"/>
      </rPr>
      <t>2026</t>
    </r>
    <r>
      <rPr>
        <sz val="22"/>
        <rFont val="方正小标宋简体"/>
        <charset val="0"/>
      </rPr>
      <t>年第一季度企业就业见习岗位补贴汇总表</t>
    </r>
  </si>
  <si>
    <r>
      <rPr>
        <sz val="14"/>
        <rFont val="方正仿宋简体"/>
        <charset val="134"/>
      </rPr>
      <t>填表日期：</t>
    </r>
    <r>
      <rPr>
        <sz val="14"/>
        <rFont val="Times New Roman"/>
        <charset val="134"/>
      </rPr>
      <t xml:space="preserve"> 2026</t>
    </r>
    <r>
      <rPr>
        <sz val="14"/>
        <rFont val="方正仿宋简体"/>
        <charset val="134"/>
      </rPr>
      <t>年</t>
    </r>
    <r>
      <rPr>
        <sz val="14"/>
        <rFont val="Times New Roman"/>
        <charset val="134"/>
      </rPr>
      <t>3</t>
    </r>
    <r>
      <rPr>
        <sz val="14"/>
        <rFont val="方正仿宋简体"/>
        <charset val="134"/>
      </rPr>
      <t>月</t>
    </r>
    <r>
      <rPr>
        <sz val="14"/>
        <rFont val="Times New Roman"/>
        <charset val="134"/>
      </rPr>
      <t>18</t>
    </r>
    <r>
      <rPr>
        <sz val="14"/>
        <rFont val="方正仿宋简体"/>
        <charset val="134"/>
      </rPr>
      <t>日</t>
    </r>
  </si>
  <si>
    <r>
      <rPr>
        <sz val="13"/>
        <rFont val="方正黑体简体"/>
        <charset val="134"/>
      </rPr>
      <t>补贴资金项目</t>
    </r>
  </si>
  <si>
    <r>
      <rPr>
        <sz val="13"/>
        <rFont val="方正黑体简体"/>
        <charset val="134"/>
      </rPr>
      <t>序号</t>
    </r>
  </si>
  <si>
    <r>
      <rPr>
        <sz val="13"/>
        <rFont val="方正黑体简体"/>
        <charset val="134"/>
      </rPr>
      <t>单位名称</t>
    </r>
  </si>
  <si>
    <r>
      <rPr>
        <sz val="13"/>
        <rFont val="方正黑体简体"/>
        <charset val="134"/>
      </rPr>
      <t>补贴人数（人）</t>
    </r>
  </si>
  <si>
    <r>
      <rPr>
        <sz val="13"/>
        <rFont val="方正黑体简体"/>
        <charset val="134"/>
      </rPr>
      <t>补贴月数（个）</t>
    </r>
  </si>
  <si>
    <r>
      <rPr>
        <sz val="13"/>
        <rFont val="方正黑体简体"/>
        <charset val="134"/>
      </rPr>
      <t>补贴标准（元</t>
    </r>
    <r>
      <rPr>
        <sz val="13"/>
        <rFont val="Times New Roman"/>
        <charset val="0"/>
      </rPr>
      <t>/</t>
    </r>
    <r>
      <rPr>
        <sz val="13"/>
        <rFont val="方正黑体简体"/>
        <charset val="134"/>
      </rPr>
      <t>月）</t>
    </r>
  </si>
  <si>
    <r>
      <rPr>
        <sz val="13"/>
        <rFont val="方正黑体简体"/>
        <charset val="134"/>
      </rPr>
      <t>补贴金额（元）</t>
    </r>
  </si>
  <si>
    <r>
      <rPr>
        <sz val="13"/>
        <rFont val="方正黑体简体"/>
        <charset val="134"/>
      </rPr>
      <t>备注</t>
    </r>
  </si>
  <si>
    <r>
      <rPr>
        <sz val="12"/>
        <rFont val="Times New Roman"/>
        <charset val="0"/>
      </rPr>
      <t>2026</t>
    </r>
    <r>
      <rPr>
        <sz val="12"/>
        <rFont val="宋体"/>
        <charset val="0"/>
      </rPr>
      <t>年第一季度企业就业见习岗位补贴</t>
    </r>
  </si>
  <si>
    <t>安徽寻牛网络科技有限公司</t>
  </si>
  <si>
    <t>安徽华康医药集团有限公司</t>
  </si>
  <si>
    <t>宿州市博阳人力资源有限公司</t>
  </si>
  <si>
    <t>宿州市旭晟汽车服务有限公司</t>
  </si>
  <si>
    <t>宿州百盛数字科技有限公司</t>
  </si>
  <si>
    <t>宿州市埇桥区卡西瓦口腔门诊有限公司</t>
  </si>
  <si>
    <t>安徽省环安人才服务有限公司宿州分公司</t>
  </si>
  <si>
    <t>重庆人和数据研究院有限公司宿州分公司</t>
  </si>
  <si>
    <r>
      <rPr>
        <sz val="12"/>
        <rFont val="Times New Roman"/>
        <charset val="0"/>
      </rPr>
      <t>2026</t>
    </r>
    <r>
      <rPr>
        <sz val="12"/>
        <rFont val="方正书宋_GBK"/>
        <charset val="0"/>
      </rPr>
      <t>年第一季度企业就业见习岗位补贴</t>
    </r>
  </si>
  <si>
    <t>宿州市新汴河景区旅游发展有限责任公司</t>
  </si>
  <si>
    <t>安徽英特丽电子科技有限公司</t>
  </si>
  <si>
    <t>宿州市人才集团有限公司</t>
  </si>
  <si>
    <t>中国邮政集团有限公司宿州市分公司</t>
  </si>
  <si>
    <t>安徽烁迅科技集团有限公司</t>
  </si>
  <si>
    <t>宿州市乡村振兴投资集团有限公司</t>
  </si>
  <si>
    <t>宿州市智慧泊车运营管理有限公司</t>
  </si>
  <si>
    <t>宿州市银河产业投资发展有限公司</t>
  </si>
  <si>
    <t>安徽皖北煤电集团总医院有限责任公司</t>
  </si>
  <si>
    <t>安徽省徐明高速公路管理有限公司</t>
  </si>
  <si>
    <t>宿州市融资担保集团有限公司</t>
  </si>
  <si>
    <t>宿州国际大酒店有限责任公司</t>
  </si>
  <si>
    <r>
      <rPr>
        <b/>
        <sz val="14"/>
        <rFont val="Times New Roman"/>
        <charset val="0"/>
      </rPr>
      <t>2026</t>
    </r>
    <r>
      <rPr>
        <b/>
        <sz val="14"/>
        <rFont val="方正楷体简体"/>
        <charset val="0"/>
      </rPr>
      <t>年第一季度企业就业见习岗位补贴合计</t>
    </r>
  </si>
  <si>
    <r>
      <rPr>
        <b/>
        <sz val="14"/>
        <rFont val="Times New Roman"/>
        <charset val="0"/>
      </rPr>
      <t>108</t>
    </r>
    <r>
      <rPr>
        <b/>
        <sz val="14"/>
        <rFont val="方正楷体_GBK"/>
        <charset val="0"/>
      </rPr>
      <t>人</t>
    </r>
  </si>
  <si>
    <r>
      <rPr>
        <b/>
        <sz val="14"/>
        <rFont val="Times New Roman"/>
        <charset val="0"/>
      </rPr>
      <t>438200</t>
    </r>
    <r>
      <rPr>
        <b/>
        <sz val="14"/>
        <rFont val="方正楷体_GBK"/>
        <charset val="0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</si>
</sst>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6"/>
      <name val="方正黑体简体"/>
      <charset val="134"/>
    </font>
    <font>
      <sz val="12"/>
      <color rgb="FFFF0000"/>
      <name val="Times New Roman"/>
      <charset val="134"/>
    </font>
    <font>
      <sz val="22"/>
      <name val="Times New Roman"/>
      <charset val="0"/>
    </font>
    <font>
      <sz val="24"/>
      <name val="Times New Roman"/>
      <charset val="0"/>
    </font>
    <font>
      <sz val="14"/>
      <name val="Times New Roman"/>
      <charset val="134"/>
    </font>
    <font>
      <sz val="14"/>
      <name val="Times New Roman"/>
      <charset val="0"/>
    </font>
    <font>
      <sz val="13"/>
      <name val="Times New Roman"/>
      <charset val="0"/>
    </font>
    <font>
      <sz val="13"/>
      <name val="Times New Roman"/>
      <charset val="134"/>
    </font>
    <font>
      <sz val="12"/>
      <name val="Times New Roman"/>
      <charset val="0"/>
    </font>
    <font>
      <sz val="12"/>
      <name val="宋体"/>
      <charset val="0"/>
    </font>
    <font>
      <sz val="12"/>
      <name val="方正书宋_GBK"/>
      <charset val="0"/>
    </font>
    <font>
      <sz val="12"/>
      <color theme="1"/>
      <name val="宋体"/>
      <charset val="134"/>
      <scheme val="minor"/>
    </font>
    <font>
      <sz val="10"/>
      <name val="Times New Roman"/>
      <charset val="0"/>
    </font>
    <font>
      <b/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name val="方正黑体简体"/>
      <charset val="134"/>
    </font>
    <font>
      <b/>
      <sz val="14"/>
      <name val="方正楷体_GBK"/>
      <charset val="0"/>
    </font>
    <font>
      <sz val="22"/>
      <name val="方正小标宋简体"/>
      <charset val="0"/>
    </font>
    <font>
      <sz val="14"/>
      <name val="方正仿宋简体"/>
      <charset val="134"/>
    </font>
    <font>
      <b/>
      <sz val="14"/>
      <name val="方正楷体简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topLeftCell="A6" workbookViewId="0">
      <selection activeCell="K8" sqref="K8"/>
    </sheetView>
  </sheetViews>
  <sheetFormatPr defaultColWidth="9" defaultRowHeight="15.75" outlineLevelCol="7"/>
  <cols>
    <col min="1" max="1" width="13.625" style="4" customWidth="1"/>
    <col min="2" max="2" width="7.625" style="5" customWidth="1"/>
    <col min="3" max="3" width="42.875" style="5" customWidth="1"/>
    <col min="4" max="6" width="15.125" style="6" customWidth="1"/>
    <col min="7" max="7" width="14" style="7" customWidth="1"/>
    <col min="8" max="8" width="14" style="1" customWidth="1"/>
    <col min="9" max="16384" width="9" style="1"/>
  </cols>
  <sheetData>
    <row r="1" s="1" customFormat="1" ht="20.25" spans="1:8">
      <c r="A1" s="8" t="s">
        <v>0</v>
      </c>
      <c r="B1" s="7"/>
      <c r="C1" s="7"/>
      <c r="D1" s="9"/>
      <c r="E1" s="9"/>
      <c r="F1" s="9"/>
      <c r="G1" s="10"/>
      <c r="H1" s="11"/>
    </row>
    <row r="2" s="1" customFormat="1" ht="27" customHeight="1" spans="1:8">
      <c r="A2" s="12" t="s">
        <v>1</v>
      </c>
      <c r="B2" s="12"/>
      <c r="C2" s="12"/>
      <c r="D2" s="12"/>
      <c r="E2" s="12"/>
      <c r="F2" s="12"/>
      <c r="G2" s="12"/>
      <c r="H2" s="12"/>
    </row>
    <row r="3" s="1" customFormat="1" ht="30.75" spans="1:8">
      <c r="A3" s="13"/>
      <c r="B3" s="13"/>
      <c r="C3" s="13"/>
      <c r="D3" s="13"/>
      <c r="E3" s="14" t="s">
        <v>2</v>
      </c>
      <c r="F3" s="15"/>
      <c r="G3" s="15"/>
      <c r="H3" s="11"/>
    </row>
    <row r="4" s="2" customFormat="1" ht="40" customHeight="1" spans="1:8">
      <c r="A4" s="16" t="s">
        <v>3</v>
      </c>
      <c r="B4" s="16" t="s">
        <v>4</v>
      </c>
      <c r="C4" s="17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7" t="s">
        <v>10</v>
      </c>
    </row>
    <row r="5" s="2" customFormat="1" ht="30" customHeight="1" spans="1:8">
      <c r="A5" s="19" t="s">
        <v>11</v>
      </c>
      <c r="B5" s="19">
        <v>1</v>
      </c>
      <c r="C5" s="20" t="s">
        <v>12</v>
      </c>
      <c r="D5" s="19">
        <v>1</v>
      </c>
      <c r="E5" s="19">
        <v>3</v>
      </c>
      <c r="F5" s="19">
        <v>1400</v>
      </c>
      <c r="G5" s="19">
        <f>D5*E5*F5</f>
        <v>4200</v>
      </c>
      <c r="H5" s="17"/>
    </row>
    <row r="6" s="2" customFormat="1" ht="30" customHeight="1" spans="1:8">
      <c r="A6" s="19"/>
      <c r="B6" s="19">
        <v>2</v>
      </c>
      <c r="C6" s="19" t="s">
        <v>13</v>
      </c>
      <c r="D6" s="19">
        <v>2</v>
      </c>
      <c r="E6" s="19">
        <v>1</v>
      </c>
      <c r="F6" s="19">
        <v>1400</v>
      </c>
      <c r="G6" s="19">
        <v>16800</v>
      </c>
      <c r="H6" s="21"/>
    </row>
    <row r="7" s="2" customFormat="1" ht="30" customHeight="1" spans="1:8">
      <c r="A7" s="19"/>
      <c r="B7" s="19"/>
      <c r="C7" s="19"/>
      <c r="D7" s="22">
        <v>2</v>
      </c>
      <c r="E7" s="19">
        <v>2</v>
      </c>
      <c r="F7" s="19">
        <v>1400</v>
      </c>
      <c r="G7" s="19"/>
      <c r="H7" s="23"/>
    </row>
    <row r="8" s="2" customFormat="1" ht="30" customHeight="1" spans="1:8">
      <c r="A8" s="19"/>
      <c r="B8" s="19"/>
      <c r="C8" s="19"/>
      <c r="D8" s="22">
        <v>2</v>
      </c>
      <c r="E8" s="19">
        <v>3</v>
      </c>
      <c r="F8" s="19">
        <v>1400</v>
      </c>
      <c r="G8" s="19"/>
      <c r="H8" s="24"/>
    </row>
    <row r="9" s="2" customFormat="1" ht="30" customHeight="1" spans="1:8">
      <c r="A9" s="19"/>
      <c r="B9" s="19">
        <v>3</v>
      </c>
      <c r="C9" s="20" t="s">
        <v>14</v>
      </c>
      <c r="D9" s="22">
        <v>1</v>
      </c>
      <c r="E9" s="19">
        <v>3</v>
      </c>
      <c r="F9" s="19">
        <v>1400</v>
      </c>
      <c r="G9" s="19">
        <v>4200</v>
      </c>
      <c r="H9" s="17"/>
    </row>
    <row r="10" s="2" customFormat="1" ht="30" customHeight="1" spans="1:8">
      <c r="A10" s="19"/>
      <c r="B10" s="19">
        <v>4</v>
      </c>
      <c r="C10" s="19" t="s">
        <v>15</v>
      </c>
      <c r="D10" s="25">
        <v>1</v>
      </c>
      <c r="E10" s="25">
        <v>1</v>
      </c>
      <c r="F10" s="25">
        <v>1400</v>
      </c>
      <c r="G10" s="19">
        <f>D10*E10*F10</f>
        <v>1400</v>
      </c>
      <c r="H10" s="17"/>
    </row>
    <row r="11" s="2" customFormat="1" ht="30" customHeight="1" spans="1:8">
      <c r="A11" s="19"/>
      <c r="B11" s="19">
        <v>5</v>
      </c>
      <c r="C11" s="26" t="s">
        <v>16</v>
      </c>
      <c r="D11" s="25">
        <v>3</v>
      </c>
      <c r="E11" s="25">
        <v>3</v>
      </c>
      <c r="F11" s="25">
        <v>1400</v>
      </c>
      <c r="G11" s="19">
        <f>D11*E11*F11+D12*E12*F12</f>
        <v>14000</v>
      </c>
      <c r="H11" s="21"/>
    </row>
    <row r="12" s="2" customFormat="1" ht="30" customHeight="1" spans="1:8">
      <c r="A12" s="19"/>
      <c r="B12" s="19"/>
      <c r="C12" s="19"/>
      <c r="D12" s="25">
        <v>1</v>
      </c>
      <c r="E12" s="25">
        <v>1</v>
      </c>
      <c r="F12" s="25">
        <v>1400</v>
      </c>
      <c r="G12" s="19"/>
      <c r="H12" s="24"/>
    </row>
    <row r="13" s="2" customFormat="1" ht="30" customHeight="1" spans="1:8">
      <c r="A13" s="19"/>
      <c r="B13" s="19">
        <v>6</v>
      </c>
      <c r="C13" s="19" t="s">
        <v>17</v>
      </c>
      <c r="D13" s="25">
        <v>2</v>
      </c>
      <c r="E13" s="25">
        <v>3</v>
      </c>
      <c r="F13" s="25">
        <v>1400</v>
      </c>
      <c r="G13" s="19">
        <f>D13*E13*F13+D14*E14*F14</f>
        <v>11200</v>
      </c>
      <c r="H13" s="23"/>
    </row>
    <row r="14" s="2" customFormat="1" ht="30" customHeight="1" spans="1:8">
      <c r="A14" s="19"/>
      <c r="B14" s="19"/>
      <c r="C14" s="19"/>
      <c r="D14" s="25">
        <v>1</v>
      </c>
      <c r="E14" s="25">
        <v>2</v>
      </c>
      <c r="F14" s="25">
        <v>1400</v>
      </c>
      <c r="G14" s="19"/>
      <c r="H14" s="24"/>
    </row>
    <row r="15" s="2" customFormat="1" ht="30" customHeight="1" spans="1:8">
      <c r="A15" s="19"/>
      <c r="B15" s="19">
        <v>7</v>
      </c>
      <c r="C15" s="19" t="s">
        <v>18</v>
      </c>
      <c r="D15" s="25">
        <v>1</v>
      </c>
      <c r="E15" s="25">
        <v>2</v>
      </c>
      <c r="F15" s="25">
        <v>1400</v>
      </c>
      <c r="G15" s="19">
        <f>D15*E15*F15</f>
        <v>2800</v>
      </c>
      <c r="H15" s="17"/>
    </row>
    <row r="16" s="2" customFormat="1" ht="27" customHeight="1" spans="1:8">
      <c r="A16" s="19"/>
      <c r="B16" s="20">
        <v>8</v>
      </c>
      <c r="C16" s="20" t="s">
        <v>19</v>
      </c>
      <c r="D16" s="25">
        <v>1</v>
      </c>
      <c r="E16" s="25">
        <v>2</v>
      </c>
      <c r="F16" s="25">
        <v>1400</v>
      </c>
      <c r="G16" s="19">
        <f>D19*E19*F19+D18*E18*F18+D17*E17*F17+D16*E16*F16</f>
        <v>46200</v>
      </c>
      <c r="H16" s="27"/>
    </row>
    <row r="17" s="2" customFormat="1" ht="27" customHeight="1" spans="1:8">
      <c r="A17" s="19"/>
      <c r="B17" s="20"/>
      <c r="C17" s="20"/>
      <c r="D17" s="25">
        <v>4</v>
      </c>
      <c r="E17" s="25">
        <v>3</v>
      </c>
      <c r="F17" s="25">
        <v>1400</v>
      </c>
      <c r="G17" s="19"/>
      <c r="H17" s="28"/>
    </row>
    <row r="18" s="2" customFormat="1" ht="27" customHeight="1" spans="1:8">
      <c r="A18" s="19"/>
      <c r="B18" s="20"/>
      <c r="C18" s="20"/>
      <c r="D18" s="25">
        <v>1</v>
      </c>
      <c r="E18" s="25">
        <v>4</v>
      </c>
      <c r="F18" s="25">
        <v>1400</v>
      </c>
      <c r="G18" s="19"/>
      <c r="H18" s="28"/>
    </row>
    <row r="19" s="2" customFormat="1" ht="27" customHeight="1" spans="1:8">
      <c r="A19" s="19"/>
      <c r="B19" s="20">
        <v>8</v>
      </c>
      <c r="C19" s="20"/>
      <c r="D19" s="25">
        <v>3</v>
      </c>
      <c r="E19" s="25">
        <v>5</v>
      </c>
      <c r="F19" s="25">
        <v>1400</v>
      </c>
      <c r="G19" s="19"/>
      <c r="H19" s="29"/>
    </row>
    <row r="20" s="2" customFormat="1" ht="30" customHeight="1" spans="1:8">
      <c r="A20" s="19" t="s">
        <v>20</v>
      </c>
      <c r="B20" s="19">
        <v>9</v>
      </c>
      <c r="C20" s="20" t="s">
        <v>21</v>
      </c>
      <c r="D20" s="25">
        <v>1</v>
      </c>
      <c r="E20" s="25">
        <v>3</v>
      </c>
      <c r="F20" s="25">
        <v>1400</v>
      </c>
      <c r="G20" s="19">
        <f>D20*E20*F20</f>
        <v>4200</v>
      </c>
      <c r="H20" s="17"/>
    </row>
    <row r="21" s="2" customFormat="1" ht="30" customHeight="1" spans="1:8">
      <c r="A21" s="19"/>
      <c r="B21" s="19">
        <v>10</v>
      </c>
      <c r="C21" s="30" t="s">
        <v>22</v>
      </c>
      <c r="D21" s="25">
        <v>1</v>
      </c>
      <c r="E21" s="25">
        <v>1</v>
      </c>
      <c r="F21" s="25">
        <v>1400</v>
      </c>
      <c r="G21" s="19">
        <f>D21*E21*F21+D22*E22*F22</f>
        <v>5600</v>
      </c>
      <c r="H21" s="31"/>
    </row>
    <row r="22" s="2" customFormat="1" ht="30" customHeight="1" spans="1:8">
      <c r="A22" s="19"/>
      <c r="B22" s="19"/>
      <c r="C22" s="30"/>
      <c r="D22" s="22">
        <v>1</v>
      </c>
      <c r="E22" s="19">
        <v>3</v>
      </c>
      <c r="F22" s="25">
        <v>1400</v>
      </c>
      <c r="G22" s="19"/>
      <c r="H22" s="32"/>
    </row>
    <row r="23" s="2" customFormat="1" ht="30" customHeight="1" spans="1:8">
      <c r="A23" s="19"/>
      <c r="B23" s="19">
        <v>11</v>
      </c>
      <c r="C23" s="20" t="s">
        <v>23</v>
      </c>
      <c r="D23" s="22">
        <v>1</v>
      </c>
      <c r="E23" s="19">
        <v>1</v>
      </c>
      <c r="F23" s="25">
        <v>1400</v>
      </c>
      <c r="G23" s="19">
        <f>D23*E23*F23+(D24*E24*F24)</f>
        <v>47600</v>
      </c>
      <c r="H23" s="21"/>
    </row>
    <row r="24" s="2" customFormat="1" ht="30" customHeight="1" spans="1:8">
      <c r="A24" s="19"/>
      <c r="B24" s="19"/>
      <c r="C24" s="20"/>
      <c r="D24" s="22">
        <v>11</v>
      </c>
      <c r="E24" s="19">
        <v>3</v>
      </c>
      <c r="F24" s="25">
        <v>1400</v>
      </c>
      <c r="G24" s="19"/>
      <c r="H24" s="24"/>
    </row>
    <row r="25" s="2" customFormat="1" ht="26" customHeight="1" spans="1:8">
      <c r="A25" s="19"/>
      <c r="B25" s="19">
        <v>12</v>
      </c>
      <c r="C25" s="20" t="s">
        <v>24</v>
      </c>
      <c r="D25" s="25">
        <v>1</v>
      </c>
      <c r="E25" s="25">
        <v>3</v>
      </c>
      <c r="F25" s="25">
        <v>1400</v>
      </c>
      <c r="G25" s="19">
        <f>D25*E25*F25+D26*E26*F26+D27*E27*F27</f>
        <v>47600</v>
      </c>
      <c r="H25" s="33"/>
    </row>
    <row r="26" s="2" customFormat="1" ht="26" customHeight="1" spans="1:8">
      <c r="A26" s="19"/>
      <c r="B26" s="19"/>
      <c r="C26" s="20"/>
      <c r="D26" s="25">
        <v>1</v>
      </c>
      <c r="E26" s="25">
        <v>4</v>
      </c>
      <c r="F26" s="25">
        <v>1400</v>
      </c>
      <c r="G26" s="19"/>
      <c r="H26" s="34"/>
    </row>
    <row r="27" s="2" customFormat="1" ht="26" customHeight="1" spans="1:8">
      <c r="A27" s="19"/>
      <c r="B27" s="19"/>
      <c r="C27" s="20"/>
      <c r="D27" s="25">
        <v>9</v>
      </c>
      <c r="E27" s="25">
        <v>3</v>
      </c>
      <c r="F27" s="25">
        <v>1400</v>
      </c>
      <c r="G27" s="19"/>
      <c r="H27" s="35"/>
    </row>
    <row r="28" s="2" customFormat="1" ht="30" customHeight="1" spans="1:8">
      <c r="A28" s="19"/>
      <c r="B28" s="19">
        <v>13</v>
      </c>
      <c r="C28" s="20" t="s">
        <v>25</v>
      </c>
      <c r="D28" s="25">
        <v>1</v>
      </c>
      <c r="E28" s="25">
        <v>3</v>
      </c>
      <c r="F28" s="25">
        <v>1400</v>
      </c>
      <c r="G28" s="19">
        <f>D28*E28*F28</f>
        <v>4200</v>
      </c>
      <c r="H28" s="17"/>
    </row>
    <row r="29" s="2" customFormat="1" ht="30" customHeight="1" spans="1:8">
      <c r="A29" s="19"/>
      <c r="B29" s="19">
        <v>14</v>
      </c>
      <c r="C29" s="20" t="s">
        <v>26</v>
      </c>
      <c r="D29" s="25">
        <v>6</v>
      </c>
      <c r="E29" s="25">
        <v>3</v>
      </c>
      <c r="F29" s="25">
        <v>1400</v>
      </c>
      <c r="G29" s="19">
        <f>D29*E29*F29</f>
        <v>25200</v>
      </c>
      <c r="H29" s="17"/>
    </row>
    <row r="30" s="2" customFormat="1" ht="27" customHeight="1" spans="1:8">
      <c r="A30" s="19"/>
      <c r="B30" s="19">
        <v>15</v>
      </c>
      <c r="C30" s="20" t="s">
        <v>27</v>
      </c>
      <c r="D30" s="22">
        <v>1</v>
      </c>
      <c r="E30" s="19">
        <v>2</v>
      </c>
      <c r="F30" s="25">
        <v>1400</v>
      </c>
      <c r="G30" s="19">
        <f>D30*E30*F30+(D31*E31*F31)</f>
        <v>32200</v>
      </c>
      <c r="H30" s="27"/>
    </row>
    <row r="31" s="2" customFormat="1" ht="27" customHeight="1" spans="1:8">
      <c r="A31" s="19"/>
      <c r="B31" s="19"/>
      <c r="C31" s="20"/>
      <c r="D31" s="36">
        <v>7</v>
      </c>
      <c r="E31" s="36">
        <v>3</v>
      </c>
      <c r="F31" s="25">
        <v>1400</v>
      </c>
      <c r="G31" s="19"/>
      <c r="H31" s="29"/>
    </row>
    <row r="32" s="2" customFormat="1" ht="30" customHeight="1" spans="1:8">
      <c r="A32" s="19"/>
      <c r="B32" s="19">
        <v>16</v>
      </c>
      <c r="C32" s="20" t="s">
        <v>28</v>
      </c>
      <c r="D32" s="36">
        <v>2</v>
      </c>
      <c r="E32" s="36">
        <v>3</v>
      </c>
      <c r="F32" s="25">
        <v>1400</v>
      </c>
      <c r="G32" s="19">
        <f t="shared" ref="G32:G36" si="0">D32*E32*F32</f>
        <v>8400</v>
      </c>
      <c r="H32" s="17"/>
    </row>
    <row r="33" s="2" customFormat="1" ht="30" customHeight="1" spans="1:8">
      <c r="A33" s="19"/>
      <c r="B33" s="19">
        <v>17</v>
      </c>
      <c r="C33" s="19" t="s">
        <v>29</v>
      </c>
      <c r="D33" s="36">
        <v>34</v>
      </c>
      <c r="E33" s="36">
        <v>3</v>
      </c>
      <c r="F33" s="25">
        <v>1400</v>
      </c>
      <c r="G33" s="19">
        <f t="shared" si="0"/>
        <v>142800</v>
      </c>
      <c r="H33" s="17"/>
    </row>
    <row r="34" s="2" customFormat="1" ht="27" customHeight="1" spans="1:8">
      <c r="A34" s="19"/>
      <c r="B34" s="19">
        <v>18</v>
      </c>
      <c r="C34" s="19" t="s">
        <v>30</v>
      </c>
      <c r="D34" s="22">
        <v>1</v>
      </c>
      <c r="E34" s="19">
        <v>2</v>
      </c>
      <c r="F34" s="19">
        <v>1400</v>
      </c>
      <c r="G34" s="19">
        <f>D34*E34*F34+(D35*E35*F35)</f>
        <v>11200</v>
      </c>
      <c r="H34" s="27"/>
    </row>
    <row r="35" s="3" customFormat="1" ht="27" customHeight="1" spans="1:8">
      <c r="A35" s="19"/>
      <c r="B35" s="19"/>
      <c r="C35" s="19"/>
      <c r="D35" s="19">
        <v>2</v>
      </c>
      <c r="E35" s="19">
        <v>3</v>
      </c>
      <c r="F35" s="19">
        <v>1400</v>
      </c>
      <c r="G35" s="19"/>
      <c r="H35" s="28"/>
    </row>
    <row r="36" s="3" customFormat="1" ht="30" customHeight="1" spans="1:8">
      <c r="A36" s="19"/>
      <c r="B36" s="19">
        <v>19</v>
      </c>
      <c r="C36" s="26" t="s">
        <v>31</v>
      </c>
      <c r="D36" s="19">
        <v>1</v>
      </c>
      <c r="E36" s="19">
        <v>5</v>
      </c>
      <c r="F36" s="19">
        <v>1400</v>
      </c>
      <c r="G36" s="19">
        <f>D36*E36*F36</f>
        <v>7000</v>
      </c>
      <c r="H36" s="37"/>
    </row>
    <row r="37" s="3" customFormat="1" ht="30" customHeight="1" spans="1:8">
      <c r="A37" s="19"/>
      <c r="B37" s="19">
        <v>20</v>
      </c>
      <c r="C37" s="19" t="s">
        <v>32</v>
      </c>
      <c r="D37" s="19">
        <v>1</v>
      </c>
      <c r="E37" s="19">
        <v>1</v>
      </c>
      <c r="F37" s="19">
        <v>1400</v>
      </c>
      <c r="G37" s="19">
        <f>D37*E37*F37</f>
        <v>1400</v>
      </c>
      <c r="H37" s="37"/>
    </row>
    <row r="38" s="3" customFormat="1" ht="36" customHeight="1" spans="1:8">
      <c r="A38" s="38" t="s">
        <v>33</v>
      </c>
      <c r="B38" s="38"/>
      <c r="C38" s="38"/>
      <c r="D38" s="39" t="s">
        <v>34</v>
      </c>
      <c r="E38" s="39"/>
      <c r="F38" s="40" t="s">
        <v>35</v>
      </c>
      <c r="G38" s="41"/>
      <c r="H38" s="42"/>
    </row>
  </sheetData>
  <mergeCells count="43">
    <mergeCell ref="A2:H2"/>
    <mergeCell ref="E3:G3"/>
    <mergeCell ref="A38:C38"/>
    <mergeCell ref="D38:E38"/>
    <mergeCell ref="F38:G38"/>
    <mergeCell ref="A5:A19"/>
    <mergeCell ref="A20:A37"/>
    <mergeCell ref="B6:B8"/>
    <mergeCell ref="B11:B12"/>
    <mergeCell ref="B13:B14"/>
    <mergeCell ref="B16:B19"/>
    <mergeCell ref="B21:B22"/>
    <mergeCell ref="B23:B24"/>
    <mergeCell ref="B25:B27"/>
    <mergeCell ref="B30:B31"/>
    <mergeCell ref="B34:B35"/>
    <mergeCell ref="C6:C8"/>
    <mergeCell ref="C11:C12"/>
    <mergeCell ref="C13:C14"/>
    <mergeCell ref="C16:C19"/>
    <mergeCell ref="C21:C22"/>
    <mergeCell ref="C23:C24"/>
    <mergeCell ref="C25:C27"/>
    <mergeCell ref="C30:C31"/>
    <mergeCell ref="C34:C35"/>
    <mergeCell ref="G6:G8"/>
    <mergeCell ref="G11:G12"/>
    <mergeCell ref="G13:G14"/>
    <mergeCell ref="G16:G19"/>
    <mergeCell ref="G21:G22"/>
    <mergeCell ref="G23:G24"/>
    <mergeCell ref="G25:G27"/>
    <mergeCell ref="G30:G31"/>
    <mergeCell ref="G34:G35"/>
    <mergeCell ref="H6:H8"/>
    <mergeCell ref="H11:H12"/>
    <mergeCell ref="H13:H14"/>
    <mergeCell ref="H16:H19"/>
    <mergeCell ref="H21:H22"/>
    <mergeCell ref="H23:H24"/>
    <mergeCell ref="H25:H27"/>
    <mergeCell ref="H30:H31"/>
    <mergeCell ref="H34:H35"/>
  </mergeCells>
  <pageMargins left="0.7" right="0.432638888888889" top="0.393055555555556" bottom="0.354166666666667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WPS_1677119054</cp:lastModifiedBy>
  <dcterms:created xsi:type="dcterms:W3CDTF">2023-05-13T03:15:00Z</dcterms:created>
  <dcterms:modified xsi:type="dcterms:W3CDTF">2026-03-24T07:21:36Z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8678C1886E104A57897847B9FF3A0584_12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